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113\Desktop\"/>
    </mc:Choice>
  </mc:AlternateContent>
  <xr:revisionPtr revIDLastSave="0" documentId="13_ncr:1_{A148A0DF-9569-4A38-9E4A-4A66225A27A0}" xr6:coauthVersionLast="36" xr6:coauthVersionMax="36" xr10:uidLastSave="{00000000-0000-0000-0000-000000000000}"/>
  <bookViews>
    <workbookView xWindow="0" yWindow="0" windowWidth="20490" windowHeight="7335" xr2:uid="{CCA47CE5-D55C-467B-99CA-74C552F2DC21}"/>
  </bookViews>
  <sheets>
    <sheet name="手指衛生使用量" sheetId="3" r:id="rId1"/>
    <sheet name="入力例" sheetId="2" r:id="rId2"/>
    <sheet name="Sheet1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D5" i="2"/>
  <c r="D16" i="3" l="1"/>
  <c r="F16" i="3" s="1"/>
  <c r="D15" i="3"/>
  <c r="F15" i="3" s="1"/>
  <c r="D14" i="3"/>
  <c r="F14" i="3" s="1"/>
  <c r="D13" i="3"/>
  <c r="F13" i="3" s="1"/>
  <c r="D12" i="3"/>
  <c r="F12" i="3" s="1"/>
  <c r="D11" i="3"/>
  <c r="F11" i="3" s="1"/>
  <c r="D10" i="3"/>
  <c r="F10" i="3" s="1"/>
  <c r="D9" i="3"/>
  <c r="F9" i="3" s="1"/>
  <c r="D8" i="3"/>
  <c r="F8" i="3" s="1"/>
  <c r="D7" i="3"/>
  <c r="F7" i="3" s="1"/>
  <c r="D6" i="3"/>
  <c r="F6" i="3" s="1"/>
  <c r="D5" i="3"/>
  <c r="F5" i="3" s="1"/>
  <c r="D16" i="2"/>
  <c r="F16" i="2" s="1"/>
  <c r="D15" i="2"/>
  <c r="F15" i="2" s="1"/>
  <c r="D14" i="2"/>
  <c r="F14" i="2" s="1"/>
  <c r="D13" i="2"/>
  <c r="F13" i="2" s="1"/>
  <c r="D12" i="2"/>
  <c r="F12" i="2" s="1"/>
  <c r="D11" i="2"/>
  <c r="F11" i="2" s="1"/>
  <c r="D10" i="2"/>
  <c r="F10" i="2" s="1"/>
  <c r="D9" i="2"/>
  <c r="F9" i="2" s="1"/>
  <c r="D8" i="2"/>
  <c r="F8" i="2" s="1"/>
  <c r="D7" i="2"/>
  <c r="F7" i="2" s="1"/>
  <c r="D6" i="2"/>
  <c r="F6" i="2" s="1"/>
  <c r="D5" i="1"/>
  <c r="F5" i="1" s="1"/>
  <c r="D6" i="1"/>
  <c r="D7" i="1"/>
  <c r="F7" i="1" s="1"/>
  <c r="D8" i="1"/>
  <c r="D9" i="1"/>
  <c r="D10" i="1"/>
  <c r="F10" i="1" s="1"/>
  <c r="D11" i="1"/>
  <c r="F11" i="1" s="1"/>
  <c r="D12" i="1"/>
  <c r="F12" i="1" s="1"/>
  <c r="D13" i="1"/>
  <c r="F13" i="1" s="1"/>
  <c r="D14" i="1"/>
  <c r="D15" i="1"/>
  <c r="F15" i="1" s="1"/>
  <c r="D16" i="1"/>
  <c r="F6" i="1"/>
  <c r="F14" i="1"/>
  <c r="F16" i="1"/>
  <c r="F8" i="1"/>
  <c r="F9" i="1"/>
</calcChain>
</file>

<file path=xl/sharedStrings.xml><?xml version="1.0" encoding="utf-8"?>
<sst xmlns="http://schemas.openxmlformats.org/spreadsheetml/2006/main" count="73" uniqueCount="26">
  <si>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</si>
  <si>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</si>
  <si>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</si>
  <si>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</si>
  <si>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</si>
  <si>
    <t>9月</t>
  </si>
  <si>
    <t>10月</t>
  </si>
  <si>
    <t>11月</t>
  </si>
  <si>
    <t>12月</t>
  </si>
  <si>
    <t>1月</t>
  </si>
  <si>
    <t>2月</t>
  </si>
  <si>
    <t>3月</t>
  </si>
  <si>
    <t>使用量（ml）</t>
    <rPh sb="0" eb="3">
      <t>シヨウリョウ</t>
    </rPh>
    <phoneticPr fontId="1"/>
  </si>
  <si>
    <t>在院患者のべ数</t>
    <rPh sb="0" eb="4">
      <t>ザイインカンジャ</t>
    </rPh>
    <rPh sb="6" eb="7">
      <t>スウ</t>
    </rPh>
    <phoneticPr fontId="1"/>
  </si>
  <si>
    <t>本数</t>
    <rPh sb="0" eb="2">
      <t>ホンスウ</t>
    </rPh>
    <phoneticPr fontId="1"/>
  </si>
  <si>
    <t>1患者日あたりの使用量（ml）</t>
    <rPh sb="1" eb="4">
      <t>カンジャヒ</t>
    </rPh>
    <rPh sb="8" eb="11">
      <t>シヨウリョウ</t>
    </rPh>
    <phoneticPr fontId="1"/>
  </si>
  <si>
    <t>月</t>
    <rPh sb="0" eb="1">
      <t>ツキ</t>
    </rPh>
    <phoneticPr fontId="1"/>
  </si>
  <si>
    <t>製品名</t>
    <rPh sb="0" eb="3">
      <t>セイヒンメイ</t>
    </rPh>
    <phoneticPr fontId="1"/>
  </si>
  <si>
    <t>規格（ml）</t>
    <rPh sb="0" eb="2">
      <t>キカク</t>
    </rPh>
    <phoneticPr fontId="1"/>
  </si>
  <si>
    <t>毎月の払い出し本数を入力　↓</t>
    <rPh sb="0" eb="2">
      <t>マイツキ</t>
    </rPh>
    <rPh sb="3" eb="4">
      <t>ハラ</t>
    </rPh>
    <rPh sb="5" eb="6">
      <t>ダ</t>
    </rPh>
    <rPh sb="7" eb="9">
      <t>ホンスウ</t>
    </rPh>
    <rPh sb="10" eb="12">
      <t>ニュウリョク</t>
    </rPh>
    <phoneticPr fontId="1"/>
  </si>
  <si>
    <t>自動計算↓</t>
    <rPh sb="0" eb="4">
      <t>ジドウケイサン</t>
    </rPh>
    <phoneticPr fontId="1"/>
  </si>
  <si>
    <t>毎月の在院患者のべ数を入力↓</t>
    <rPh sb="0" eb="2">
      <t>マイツキ</t>
    </rPh>
    <rPh sb="3" eb="7">
      <t>ザイインカンジャ</t>
    </rPh>
    <rPh sb="9" eb="10">
      <t>スウ</t>
    </rPh>
    <rPh sb="11" eb="13">
      <t>ニュウリョク</t>
    </rPh>
    <phoneticPr fontId="1"/>
  </si>
  <si>
    <t>mlで入力↓（必須）</t>
    <rPh sb="3" eb="5">
      <t>ニュウリョク</t>
    </rPh>
    <rPh sb="7" eb="9">
      <t>ヒッス</t>
    </rPh>
    <phoneticPr fontId="1"/>
  </si>
  <si>
    <t>ゴージョー</t>
    <phoneticPr fontId="1"/>
  </si>
  <si>
    <t>毎月の払い出し本数を入力　↓（必須）</t>
    <rPh sb="0" eb="2">
      <t>マイツキ</t>
    </rPh>
    <rPh sb="3" eb="4">
      <t>ハラ</t>
    </rPh>
    <rPh sb="5" eb="6">
      <t>ダ</t>
    </rPh>
    <rPh sb="7" eb="9">
      <t>ホンスウ</t>
    </rPh>
    <rPh sb="10" eb="12">
      <t>ニュウリョク</t>
    </rPh>
    <rPh sb="15" eb="17">
      <t>ヒッス</t>
    </rPh>
    <phoneticPr fontId="1"/>
  </si>
  <si>
    <t>毎月の在院患者のべ数を入力↓（必須）</t>
    <rPh sb="0" eb="2">
      <t>マイツキ</t>
    </rPh>
    <rPh sb="3" eb="7">
      <t>ザイインカンジャ</t>
    </rPh>
    <rPh sb="9" eb="10">
      <t>スウ</t>
    </rPh>
    <rPh sb="11" eb="13">
      <t>ニュウリョク</t>
    </rPh>
    <rPh sb="15" eb="17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</si>
</sst>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"/>
    <numFmt numFmtId="178" formatCode="0.0_);[Red]\(0.0\)"/>
    <numFmt numFmtId="179" formatCode="0.00_);[Red]\(0.0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176" fontId="3" fillId="0" borderId="0" xfId="0" applyNumberFormat="1" applyFo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76" fontId="0" fillId="0" borderId="1" xfId="0" applyNumberFormat="1" applyBorder="1">
      <alignment vertical="center"/>
    </xf>
    <xf numFmtId="177" fontId="3" fillId="2" borderId="0" xfId="0" applyNumberFormat="1" applyFont="1" applyFill="1" applyProtection="1">
      <alignment vertical="center"/>
    </xf>
    <xf numFmtId="179" fontId="3" fillId="2" borderId="0" xfId="0" applyNumberFormat="1" applyFont="1" applyFill="1">
      <alignment vertical="center"/>
    </xf>
    <xf numFmtId="176" fontId="0" fillId="0" borderId="1" xfId="0" applyNumberFormat="1" applyFill="1" applyBorder="1">
      <alignment vertical="center"/>
    </xf>
    <xf numFmtId="0" fontId="3" fillId="2" borderId="0" xfId="0" applyFont="1" applyFill="1" applyAlignment="1">
      <alignment horizontal="right" vertical="center"/>
    </xf>
    <xf numFmtId="0" fontId="0" fillId="2" borderId="1" xfId="0" applyFill="1" applyBorder="1">
      <alignment vertical="center"/>
    </xf>
    <xf numFmtId="178" fontId="3" fillId="2" borderId="0" xfId="0" applyNumberFormat="1" applyFont="1" applyFill="1">
      <alignment vertical="center"/>
    </xf>
    <xf numFmtId="0" fontId="3" fillId="2" borderId="1" xfId="0" applyFont="1" applyFill="1" applyBorder="1">
      <alignment vertical="center"/>
    </xf>
    <xf numFmtId="176" fontId="3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>
      <alignment vertical="center"/>
    </xf>
    <xf numFmtId="177" fontId="2" fillId="2" borderId="0" xfId="0" applyNumberFormat="1" applyFont="1" applyFill="1" applyProtection="1">
      <alignment vertical="center"/>
    </xf>
    <xf numFmtId="179" fontId="2" fillId="2" borderId="0" xfId="0" applyNumberFormat="1" applyFont="1" applyFill="1">
      <alignment vertical="center"/>
    </xf>
  </cellXfs>
  <cellStyles count="1">
    <cellStyle name="標準" xfId="0" builtinId="0"/>
  </cellStyles>
  <dxfs count="21">
    <dxf>
      <font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9" formatCode="0.00_);[Red]\(0.00\)"/>
      <fill>
        <patternFill patternType="solid">
          <fgColor indexed="64"/>
          <bgColor theme="8" tint="0.79998168889431442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6" formatCode="0_);[Red]\(0\)"/>
    </dxf>
    <dxf>
      <font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7" formatCode="#"/>
      <fill>
        <patternFill patternType="solid">
          <fgColor indexed="64"/>
          <bgColor theme="8" tint="0.79998168889431442"/>
        </patternFill>
      </fill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6" formatCode="0_);[Red]\(0\)"/>
    </dxf>
    <dxf>
      <font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游ゴシック"/>
        <family val="3"/>
        <charset val="128"/>
        <scheme val="minor"/>
      </font>
      <numFmt numFmtId="179" formatCode="0.00_);[Red]\(0.00\)"/>
      <fill>
        <patternFill patternType="solid">
          <fgColor indexed="64"/>
          <bgColor theme="8" tint="0.79998168889431442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游ゴシック"/>
        <family val="3"/>
        <charset val="128"/>
        <scheme val="minor"/>
      </font>
      <numFmt numFmtId="176" formatCode="0_);[Red]\(0\)"/>
    </dxf>
    <dxf>
      <font>
        <strike val="0"/>
        <outline val="0"/>
        <shadow val="0"/>
        <u val="none"/>
        <vertAlign val="baseline"/>
        <sz val="12"/>
        <color theme="1"/>
        <name val="游ゴシック"/>
        <family val="3"/>
        <charset val="128"/>
        <scheme val="minor"/>
      </font>
      <numFmt numFmtId="177" formatCode="#"/>
      <fill>
        <patternFill patternType="solid">
          <fgColor indexed="64"/>
          <bgColor theme="8" tint="0.79998168889431442"/>
        </patternFill>
      </fill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游ゴシック"/>
        <family val="3"/>
        <charset val="128"/>
        <scheme val="minor"/>
      </font>
      <numFmt numFmtId="176" formatCode="0_);[Red]\(0\)"/>
    </dxf>
    <dxf>
      <font>
        <strike val="0"/>
        <outline val="0"/>
        <shadow val="0"/>
        <u val="none"/>
        <vertAlign val="baseline"/>
        <sz val="12"/>
        <color theme="1"/>
        <name val="游ゴシック"/>
        <family val="3"/>
        <charset val="128"/>
        <scheme val="minor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游ゴシック"/>
        <family val="3"/>
        <charset val="128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8" formatCode="0.0_);[Red]\(0.0\)"/>
      <fill>
        <patternFill patternType="solid">
          <fgColor indexed="64"/>
          <bgColor theme="8" tint="0.79998168889431442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6" formatCode="0_);[Red]\(0\)"/>
    </dxf>
    <dxf>
      <font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7" formatCode="#"/>
      <fill>
        <patternFill patternType="solid">
          <fgColor indexed="64"/>
          <bgColor theme="8" tint="0.79998168889431442"/>
        </patternFill>
      </fill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numFmt numFmtId="176" formatCode="0_);[Red]\(0\)"/>
    </dxf>
    <dxf>
      <font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rgb="FF000000"/>
        <name val="游ゴシック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游ゴシック"/>
        <family val="3"/>
        <charset val="12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</a:t>
            </a:r>
            <a:r>
              <a:rPr lang="ja-JP"/>
              <a:t>患者日あたりの使用量（</a:t>
            </a:r>
            <a:r>
              <a:rPr lang="en-US"/>
              <a:t>ml</a:t>
            </a:r>
            <a:r>
              <a:rPr lang="ja-JP"/>
              <a:t>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手指衛生使用量!$F$4</c:f>
              <c:strCache>
                <c:ptCount val="1"/>
                <c:pt idx="0">
                  <c:v>1患者日あたりの使用量（ml）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手指衛生使用量!$B$5:$B$16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手指衛生使用量!$F$5:$F$16</c:f>
              <c:numCache>
                <c:formatCode>0.0_);[Red]\(0.0\)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28-4A05-B21E-E0FBF0D70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890031"/>
        <c:axId val="429719887"/>
      </c:barChart>
      <c:catAx>
        <c:axId val="435890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719887"/>
        <c:crosses val="autoZero"/>
        <c:auto val="1"/>
        <c:lblAlgn val="ctr"/>
        <c:lblOffset val="100"/>
        <c:noMultiLvlLbl val="0"/>
      </c:catAx>
      <c:valAx>
        <c:axId val="429719887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5890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</a:t>
            </a:r>
            <a:r>
              <a:rPr lang="ja-JP"/>
              <a:t>患者日あたりの使用量（</a:t>
            </a:r>
            <a:r>
              <a:rPr lang="en-US"/>
              <a:t>ml</a:t>
            </a:r>
            <a:r>
              <a:rPr lang="ja-JP"/>
              <a:t>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入力例!$F$4</c:f>
              <c:strCache>
                <c:ptCount val="1"/>
                <c:pt idx="0">
                  <c:v>1患者日あたりの使用量（ml）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入力例!$B$5:$B$16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入力例!$F$5:$F$16</c:f>
              <c:numCache>
                <c:formatCode>0.00_);[Red]\(0.00\)</c:formatCode>
                <c:ptCount val="12"/>
                <c:pt idx="0">
                  <c:v>8.2692307692307701</c:v>
                </c:pt>
                <c:pt idx="1">
                  <c:v>7.166666666666667</c:v>
                </c:pt>
                <c:pt idx="2">
                  <c:v>5.8636363636363633</c:v>
                </c:pt>
                <c:pt idx="3">
                  <c:v>3.3076923076923075</c:v>
                </c:pt>
                <c:pt idx="4">
                  <c:v>1.7916666666666667</c:v>
                </c:pt>
                <c:pt idx="5">
                  <c:v>9.7727272727272734</c:v>
                </c:pt>
                <c:pt idx="6">
                  <c:v>6.615384615384615</c:v>
                </c:pt>
                <c:pt idx="7">
                  <c:v>5.375</c:v>
                </c:pt>
                <c:pt idx="8">
                  <c:v>3.9090909090909092</c:v>
                </c:pt>
                <c:pt idx="9">
                  <c:v>1.6538461538461537</c:v>
                </c:pt>
                <c:pt idx="10">
                  <c:v>8.9583333333333339</c:v>
                </c:pt>
                <c:pt idx="11">
                  <c:v>7.8181818181818183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92-4734-9FB2-75603BAB2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890031"/>
        <c:axId val="429719887"/>
      </c:barChart>
      <c:catAx>
        <c:axId val="435890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719887"/>
        <c:crosses val="autoZero"/>
        <c:auto val="1"/>
        <c:lblAlgn val="ctr"/>
        <c:lblOffset val="100"/>
        <c:noMultiLvlLbl val="0"/>
      </c:catAx>
      <c:valAx>
        <c:axId val="429719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5890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366711</xdr:colOff>
      <xdr:row>3</xdr:row>
      <xdr:rowOff>0</xdr:rowOff>
    </xdr:from>
    <xdr:to>
      <xdr:col>13</xdr:col>
      <xdr:colOff>676275</xdr:colOff>
      <xdr:row>15</xdr:row>
      <xdr:rowOff>285750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1349A66-DE41-41BA-BD43-724AA64674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357187</xdr:colOff>
      <xdr:row>3</xdr:row>
      <xdr:rowOff>171450</xdr:rowOff>
    </xdr:from>
    <xdr:to>
      <xdr:col>13</xdr:col>
      <xdr:colOff>128587</xdr:colOff>
      <xdr:row>15</xdr:row>
      <xdr:rowOff>238125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68E64ED-6AAB-4986-A083-0C928AE00D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3CE8F78-FBF7-4DEC-8557-A1A8D42F9F2B}" name="テーブル134" displayName="テーブル134" ref="B4:F16" totalsRowShown="0" headerRowDxfId="20" dataDxfId="19">
  <autoFilter ref="B4:F16" xr:uid="{ED007B21-0E2F-4568-8F10-358FCD905854}"/>
  <tableColumns count="5">
    <tableColumn id="1" xr3:uid="{02411B34-FA08-45FD-BFC3-E7B9E4A811FF}" name="月" dataDxfId="18"/>
    <tableColumn id="2" xr3:uid="{3E44B5A3-C487-4D45-90F4-499A4ED52C0A}" name="本数" dataDxfId="17"/>
    <tableColumn id="3" xr3:uid="{94231CAF-0BE2-4955-96CF-4C8DD615E53A}" name="使用量（ml）" dataDxfId="16">
      <calculatedColumnFormula>テーブル134[[#This Row],[本数]]*$E$2</calculatedColumnFormula>
    </tableColumn>
    <tableColumn id="4" xr3:uid="{CF0A3834-0C4B-4AFD-8E15-021421D91D44}" name="在院患者のべ数" dataDxfId="15"/>
    <tableColumn id="5" xr3:uid="{A3CFCBA2-BE00-4D5F-963C-295BBCB789F7}" name="1患者日あたりの使用量（ml）" dataDxfId="14">
      <calculatedColumnFormula>IFERROR(テーブル134[[#This Row],[使用量（ml）]]/テーブル134[[#This Row],[在院患者のべ数]], "")</calculatedColumnFormula>
    </tableColumn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A324CEB-B64F-40F6-805B-81EC7DAC98F1}" name="テーブル13" displayName="テーブル13" ref="B4:F16" totalsRowShown="0" headerRowDxfId="13" dataDxfId="12">
  <autoFilter ref="B4:F16" xr:uid="{ED007B21-0E2F-4568-8F10-358FCD905854}"/>
  <tableColumns count="5">
    <tableColumn id="1" xr3:uid="{EB04B96D-6529-40B4-894C-752B1AE93E80}" name="月" dataDxfId="11"/>
    <tableColumn id="2" xr3:uid="{DC219767-AC4B-42E4-B0B2-AF191C2E5596}" name="本数" dataDxfId="10"/>
    <tableColumn id="3" xr3:uid="{4D33E20C-3D10-4F64-A8BD-6D5B177A13FB}" name="使用量（ml）" dataDxfId="9">
      <calculatedColumnFormula>テーブル13[[#This Row],[本数]]*$E$2</calculatedColumnFormula>
    </tableColumn>
    <tableColumn id="4" xr3:uid="{0114B83C-8CED-459F-9AD3-42E8B9CD93F0}" name="在院患者のべ数" dataDxfId="8"/>
    <tableColumn id="5" xr3:uid="{71D9755C-FED8-4A12-92C5-29DD3ADF32EF}" name="1患者日あたりの使用量（ml）" dataDxfId="7">
      <calculatedColumnFormula>IFERROR(テーブル13[[#This Row],[使用量（ml）]]/テーブル13[[#This Row],[在院患者のべ数]], "")</calculatedColumnFormula>
    </tableColumn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32F4E3-4F7D-4ABC-ABEE-1AF6804D69DA}" name="テーブル1" displayName="テーブル1" ref="B4:F16" totalsRowShown="0" headerRowDxfId="6" dataDxfId="5">
  <autoFilter ref="B4:F16" xr:uid="{ED007B21-0E2F-4568-8F10-358FCD905854}"/>
  <tableColumns count="5">
    <tableColumn id="1" xr3:uid="{564F11ED-CBCE-4CB9-A19C-B48CC8A8193F}" name="月" dataDxfId="4"/>
    <tableColumn id="2" xr3:uid="{9C306E8F-89B2-4498-B218-10D8B076D7AB}" name="本数" dataDxfId="3"/>
    <tableColumn id="3" xr3:uid="{1F62F7AE-27A7-4CAF-B3D4-E07AE9977A22}" name="使用量（ml）" dataDxfId="2">
      <calculatedColumnFormula>テーブル1[[#This Row],[本数]]*$E$2</calculatedColumnFormula>
    </tableColumn>
    <tableColumn id="4" xr3:uid="{4EA02567-5A9C-4F18-AE33-8B3BF3EE144B}" name="在院患者のべ数" dataDxfId="1"/>
    <tableColumn id="5" xr3:uid="{E3D4E621-F3A1-428B-BB24-0B4D7904CF46}" name="1患者日あたりの使用量（ml）" dataDxfId="0">
      <calculatedColumnFormula>IFERROR(テーブル1[[#This Row],[使用量（ml）]]/テーブル1[[#This Row],[在院患者のべ数]], "")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A0C85-BE10-4A12-9816-5304269DB761}">
  <sheetPr>
    <pageSetUpPr fitToPage="1"/>
  </sheetPr>
  <dimension ref="B1:F16"/>
  <sheetViews>
    <sheetView tabSelected="1" workbookViewId="0">
      <selection activeCell="G3" sqref="G3"/>
    </sheetView>
  </sheetViews>
  <sheetFormatPr defaultRowHeight="18.75" x14ac:dyDescent="0.4"/>
  <cols>
    <col min="1" max="1" width="2.75" customWidth="1"/>
    <col min="3" max="6" width="18.5" customWidth="1"/>
  </cols>
  <sheetData>
    <row r="1" spans="2:6" x14ac:dyDescent="0.4">
      <c r="E1" s="8" t="s">
        <v>22</v>
      </c>
    </row>
    <row r="2" spans="2:6" ht="24" x14ac:dyDescent="0.4">
      <c r="B2" s="16" t="s">
        <v>17</v>
      </c>
      <c r="C2" s="17"/>
      <c r="D2" s="16" t="s">
        <v>18</v>
      </c>
      <c r="E2" s="12"/>
    </row>
    <row r="3" spans="2:6" ht="51.75" customHeight="1" x14ac:dyDescent="0.4">
      <c r="C3" s="7" t="s">
        <v>24</v>
      </c>
      <c r="D3" s="8" t="s">
        <v>20</v>
      </c>
      <c r="E3" s="7" t="s">
        <v>25</v>
      </c>
      <c r="F3" s="8" t="s">
        <v>20</v>
      </c>
    </row>
    <row r="4" spans="2:6" s="4" customFormat="1" ht="48" x14ac:dyDescent="0.4">
      <c r="B4" s="3" t="s">
        <v>16</v>
      </c>
      <c r="C4" s="3" t="s">
        <v>14</v>
      </c>
      <c r="D4" s="3" t="s">
        <v>12</v>
      </c>
      <c r="E4" s="3" t="s">
        <v>13</v>
      </c>
      <c r="F4" s="3" t="s">
        <v>15</v>
      </c>
    </row>
    <row r="5" spans="2:6" ht="24" x14ac:dyDescent="0.4">
      <c r="B5" s="13" t="s">
        <v>0</v>
      </c>
      <c r="C5" s="6"/>
      <c r="D5" s="10">
        <f>テーブル134[[#This Row],[本数]]*$E$2</f>
        <v>0</v>
      </c>
      <c r="E5" s="6"/>
      <c r="F5" s="15" t="str">
        <f>IFERROR(テーブル134[[#This Row],[使用量（ml）]]/テーブル134[[#This Row],[在院患者のべ数]], "")</f>
        <v/>
      </c>
    </row>
    <row r="6" spans="2:6" ht="24" x14ac:dyDescent="0.4">
      <c r="B6" s="13" t="s">
        <v>1</v>
      </c>
      <c r="C6" s="6"/>
      <c r="D6" s="10">
        <f>テーブル134[[#This Row],[本数]]*$E$2</f>
        <v>0</v>
      </c>
      <c r="E6" s="6"/>
      <c r="F6" s="15" t="str">
        <f>IFERROR(テーブル134[[#This Row],[使用量（ml）]]/テーブル134[[#This Row],[在院患者のべ数]], "")</f>
        <v/>
      </c>
    </row>
    <row r="7" spans="2:6" ht="24" x14ac:dyDescent="0.4">
      <c r="B7" s="13" t="s">
        <v>2</v>
      </c>
      <c r="C7" s="6"/>
      <c r="D7" s="10">
        <f>テーブル134[[#This Row],[本数]]*$E$2</f>
        <v>0</v>
      </c>
      <c r="E7" s="6"/>
      <c r="F7" s="15" t="str">
        <f>IFERROR(テーブル134[[#This Row],[使用量（ml）]]/テーブル134[[#This Row],[在院患者のべ数]], "")</f>
        <v/>
      </c>
    </row>
    <row r="8" spans="2:6" ht="24" x14ac:dyDescent="0.4">
      <c r="B8" s="13" t="s">
        <v>3</v>
      </c>
      <c r="C8" s="6"/>
      <c r="D8" s="10">
        <f>テーブル134[[#This Row],[本数]]*$E$2</f>
        <v>0</v>
      </c>
      <c r="E8" s="6"/>
      <c r="F8" s="15" t="str">
        <f>IFERROR(テーブル134[[#This Row],[使用量（ml）]]/テーブル134[[#This Row],[在院患者のべ数]], "")</f>
        <v/>
      </c>
    </row>
    <row r="9" spans="2:6" ht="24" x14ac:dyDescent="0.4">
      <c r="B9" s="13" t="s">
        <v>4</v>
      </c>
      <c r="C9" s="6"/>
      <c r="D9" s="10">
        <f>テーブル134[[#This Row],[本数]]*$E$2</f>
        <v>0</v>
      </c>
      <c r="E9" s="6"/>
      <c r="F9" s="15" t="str">
        <f>IFERROR(テーブル134[[#This Row],[使用量（ml）]]/テーブル134[[#This Row],[在院患者のべ数]], "")</f>
        <v/>
      </c>
    </row>
    <row r="10" spans="2:6" ht="24" x14ac:dyDescent="0.4">
      <c r="B10" s="13" t="s">
        <v>5</v>
      </c>
      <c r="C10" s="6"/>
      <c r="D10" s="10">
        <f>テーブル134[[#This Row],[本数]]*$E$2</f>
        <v>0</v>
      </c>
      <c r="E10" s="6"/>
      <c r="F10" s="15" t="str">
        <f>IFERROR(テーブル134[[#This Row],[使用量（ml）]]/テーブル134[[#This Row],[在院患者のべ数]], "")</f>
        <v/>
      </c>
    </row>
    <row r="11" spans="2:6" ht="24" x14ac:dyDescent="0.4">
      <c r="B11" s="13" t="s">
        <v>6</v>
      </c>
      <c r="C11" s="6"/>
      <c r="D11" s="10">
        <f>テーブル134[[#This Row],[本数]]*$E$2</f>
        <v>0</v>
      </c>
      <c r="E11" s="6"/>
      <c r="F11" s="15" t="str">
        <f>IFERROR(テーブル134[[#This Row],[使用量（ml）]]/テーブル134[[#This Row],[在院患者のべ数]], "")</f>
        <v/>
      </c>
    </row>
    <row r="12" spans="2:6" ht="24" x14ac:dyDescent="0.4">
      <c r="B12" s="13" t="s">
        <v>7</v>
      </c>
      <c r="C12" s="6"/>
      <c r="D12" s="10">
        <f>テーブル134[[#This Row],[本数]]*$E$2</f>
        <v>0</v>
      </c>
      <c r="E12" s="6"/>
      <c r="F12" s="15" t="str">
        <f>IFERROR(テーブル134[[#This Row],[使用量（ml）]]/テーブル134[[#This Row],[在院患者のべ数]], "")</f>
        <v/>
      </c>
    </row>
    <row r="13" spans="2:6" ht="24" x14ac:dyDescent="0.4">
      <c r="B13" s="13" t="s">
        <v>8</v>
      </c>
      <c r="C13" s="6"/>
      <c r="D13" s="10">
        <f>テーブル134[[#This Row],[本数]]*$E$2</f>
        <v>0</v>
      </c>
      <c r="E13" s="6"/>
      <c r="F13" s="15" t="str">
        <f>IFERROR(テーブル134[[#This Row],[使用量（ml）]]/テーブル134[[#This Row],[在院患者のべ数]], "")</f>
        <v/>
      </c>
    </row>
    <row r="14" spans="2:6" ht="24" x14ac:dyDescent="0.4">
      <c r="B14" s="13" t="s">
        <v>9</v>
      </c>
      <c r="C14" s="6"/>
      <c r="D14" s="10">
        <f>テーブル134[[#This Row],[本数]]*$E$2</f>
        <v>0</v>
      </c>
      <c r="E14" s="6"/>
      <c r="F14" s="15" t="str">
        <f>IFERROR(テーブル134[[#This Row],[使用量（ml）]]/テーブル134[[#This Row],[在院患者のべ数]], "")</f>
        <v/>
      </c>
    </row>
    <row r="15" spans="2:6" ht="24" x14ac:dyDescent="0.4">
      <c r="B15" s="13" t="s">
        <v>10</v>
      </c>
      <c r="C15" s="6"/>
      <c r="D15" s="10">
        <f>テーブル134[[#This Row],[本数]]*$E$2</f>
        <v>0</v>
      </c>
      <c r="E15" s="6"/>
      <c r="F15" s="15" t="str">
        <f>IFERROR(テーブル134[[#This Row],[使用量（ml）]]/テーブル134[[#This Row],[在院患者のべ数]], "")</f>
        <v/>
      </c>
    </row>
    <row r="16" spans="2:6" ht="24" x14ac:dyDescent="0.4">
      <c r="B16" s="13" t="s">
        <v>11</v>
      </c>
      <c r="C16" s="6"/>
      <c r="D16" s="10">
        <f>テーブル134[[#This Row],[本数]]*$E$2</f>
        <v>0</v>
      </c>
      <c r="E16" s="6"/>
      <c r="F16" s="15" t="str">
        <f>IFERROR(テーブル134[[#This Row],[使用量（ml）]]/テーブル134[[#This Row],[在院患者のべ数]], "")</f>
        <v/>
      </c>
    </row>
  </sheetData>
  <phoneticPr fontId="1"/>
  <pageMargins left="0.7" right="0.7" top="0.75" bottom="0.75" header="0.3" footer="0.3"/>
  <pageSetup paperSize="9" scale="76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19910-29FD-4936-B33E-3FA3CE00E507}">
  <sheetPr>
    <pageSetUpPr fitToPage="1"/>
  </sheetPr>
  <dimension ref="B1:F16"/>
  <sheetViews>
    <sheetView tabSelected="1" workbookViewId="0">
      <selection activeCell="G3" sqref="G3"/>
    </sheetView>
  </sheetViews>
  <sheetFormatPr defaultRowHeight="18.75" x14ac:dyDescent="0.4"/>
  <cols>
    <col min="1" max="1" width="3.375" customWidth="1"/>
    <col min="3" max="6" width="18.5" customWidth="1"/>
  </cols>
  <sheetData>
    <row r="1" spans="2:6" x14ac:dyDescent="0.4">
      <c r="E1" s="1" t="s">
        <v>22</v>
      </c>
    </row>
    <row r="2" spans="2:6" x14ac:dyDescent="0.4">
      <c r="B2" s="14" t="s">
        <v>17</v>
      </c>
      <c r="C2" s="9" t="s">
        <v>23</v>
      </c>
      <c r="D2" s="14" t="s">
        <v>18</v>
      </c>
      <c r="E2" s="12">
        <v>215</v>
      </c>
    </row>
    <row r="3" spans="2:6" ht="51.75" customHeight="1" x14ac:dyDescent="0.4">
      <c r="C3" s="7" t="s">
        <v>24</v>
      </c>
      <c r="D3" s="8" t="s">
        <v>20</v>
      </c>
      <c r="E3" s="7" t="s">
        <v>25</v>
      </c>
      <c r="F3" s="8" t="s">
        <v>20</v>
      </c>
    </row>
    <row r="4" spans="2:6" s="4" customFormat="1" ht="39" x14ac:dyDescent="0.4">
      <c r="B4" s="18" t="s">
        <v>16</v>
      </c>
      <c r="C4" s="18" t="s">
        <v>14</v>
      </c>
      <c r="D4" s="18" t="s">
        <v>12</v>
      </c>
      <c r="E4" s="18" t="s">
        <v>13</v>
      </c>
      <c r="F4" s="18" t="s">
        <v>15</v>
      </c>
    </row>
    <row r="5" spans="2:6" ht="19.5" x14ac:dyDescent="0.4">
      <c r="B5" s="19" t="s">
        <v>0</v>
      </c>
      <c r="C5" s="20">
        <v>50</v>
      </c>
      <c r="D5" s="21">
        <f>テーブル13[[#This Row],[本数]]*$E$2</f>
        <v>10750</v>
      </c>
      <c r="E5" s="20">
        <v>1300</v>
      </c>
      <c r="F5" s="22">
        <f>IFERROR(テーブル13[[#This Row],[使用量（ml）]]/テーブル13[[#This Row],[在院患者のべ数]], "")</f>
        <v>8.2692307692307701</v>
      </c>
    </row>
    <row r="6" spans="2:6" ht="19.5" x14ac:dyDescent="0.4">
      <c r="B6" s="19" t="s">
        <v>1</v>
      </c>
      <c r="C6" s="20">
        <v>40</v>
      </c>
      <c r="D6" s="21">
        <f>テーブル13[[#This Row],[本数]]*$E$2</f>
        <v>8600</v>
      </c>
      <c r="E6" s="20">
        <v>1200</v>
      </c>
      <c r="F6" s="22">
        <f>IFERROR(テーブル13[[#This Row],[使用量（ml）]]/テーブル13[[#This Row],[在院患者のべ数]], "")</f>
        <v>7.166666666666667</v>
      </c>
    </row>
    <row r="7" spans="2:6" ht="19.5" x14ac:dyDescent="0.4">
      <c r="B7" s="19" t="s">
        <v>2</v>
      </c>
      <c r="C7" s="20">
        <v>30</v>
      </c>
      <c r="D7" s="21">
        <f>テーブル13[[#This Row],[本数]]*$E$2</f>
        <v>6450</v>
      </c>
      <c r="E7" s="20">
        <v>1100</v>
      </c>
      <c r="F7" s="22">
        <f>IFERROR(テーブル13[[#This Row],[使用量（ml）]]/テーブル13[[#This Row],[在院患者のべ数]], "")</f>
        <v>5.8636363636363633</v>
      </c>
    </row>
    <row r="8" spans="2:6" ht="19.5" x14ac:dyDescent="0.4">
      <c r="B8" s="19" t="s">
        <v>3</v>
      </c>
      <c r="C8" s="20">
        <v>20</v>
      </c>
      <c r="D8" s="21">
        <f>テーブル13[[#This Row],[本数]]*$E$2</f>
        <v>4300</v>
      </c>
      <c r="E8" s="20">
        <v>1300</v>
      </c>
      <c r="F8" s="22">
        <f>IFERROR(テーブル13[[#This Row],[使用量（ml）]]/テーブル13[[#This Row],[在院患者のべ数]], "")</f>
        <v>3.3076923076923075</v>
      </c>
    </row>
    <row r="9" spans="2:6" ht="19.5" x14ac:dyDescent="0.4">
      <c r="B9" s="19" t="s">
        <v>4</v>
      </c>
      <c r="C9" s="20">
        <v>10</v>
      </c>
      <c r="D9" s="21">
        <f>テーブル13[[#This Row],[本数]]*$E$2</f>
        <v>2150</v>
      </c>
      <c r="E9" s="20">
        <v>1200</v>
      </c>
      <c r="F9" s="22">
        <f>IFERROR(テーブル13[[#This Row],[使用量（ml）]]/テーブル13[[#This Row],[在院患者のべ数]], "")</f>
        <v>1.7916666666666667</v>
      </c>
    </row>
    <row r="10" spans="2:6" ht="19.5" x14ac:dyDescent="0.4">
      <c r="B10" s="19" t="s">
        <v>5</v>
      </c>
      <c r="C10" s="20">
        <v>50</v>
      </c>
      <c r="D10" s="21">
        <f>テーブル13[[#This Row],[本数]]*$E$2</f>
        <v>10750</v>
      </c>
      <c r="E10" s="20">
        <v>1100</v>
      </c>
      <c r="F10" s="22">
        <f>IFERROR(テーブル13[[#This Row],[使用量（ml）]]/テーブル13[[#This Row],[在院患者のべ数]], "")</f>
        <v>9.7727272727272734</v>
      </c>
    </row>
    <row r="11" spans="2:6" ht="19.5" x14ac:dyDescent="0.4">
      <c r="B11" s="19" t="s">
        <v>6</v>
      </c>
      <c r="C11" s="20">
        <v>40</v>
      </c>
      <c r="D11" s="21">
        <f>テーブル13[[#This Row],[本数]]*$E$2</f>
        <v>8600</v>
      </c>
      <c r="E11" s="20">
        <v>1300</v>
      </c>
      <c r="F11" s="22">
        <f>IFERROR(テーブル13[[#This Row],[使用量（ml）]]/テーブル13[[#This Row],[在院患者のべ数]], "")</f>
        <v>6.615384615384615</v>
      </c>
    </row>
    <row r="12" spans="2:6" ht="19.5" x14ac:dyDescent="0.4">
      <c r="B12" s="19" t="s">
        <v>7</v>
      </c>
      <c r="C12" s="20">
        <v>30</v>
      </c>
      <c r="D12" s="21">
        <f>テーブル13[[#This Row],[本数]]*$E$2</f>
        <v>6450</v>
      </c>
      <c r="E12" s="20">
        <v>1200</v>
      </c>
      <c r="F12" s="22">
        <f>IFERROR(テーブル13[[#This Row],[使用量（ml）]]/テーブル13[[#This Row],[在院患者のべ数]], "")</f>
        <v>5.375</v>
      </c>
    </row>
    <row r="13" spans="2:6" ht="19.5" x14ac:dyDescent="0.4">
      <c r="B13" s="19" t="s">
        <v>8</v>
      </c>
      <c r="C13" s="20">
        <v>20</v>
      </c>
      <c r="D13" s="21">
        <f>テーブル13[[#This Row],[本数]]*$E$2</f>
        <v>4300</v>
      </c>
      <c r="E13" s="20">
        <v>1100</v>
      </c>
      <c r="F13" s="22">
        <f>IFERROR(テーブル13[[#This Row],[使用量（ml）]]/テーブル13[[#This Row],[在院患者のべ数]], "")</f>
        <v>3.9090909090909092</v>
      </c>
    </row>
    <row r="14" spans="2:6" ht="19.5" x14ac:dyDescent="0.4">
      <c r="B14" s="19" t="s">
        <v>9</v>
      </c>
      <c r="C14" s="20">
        <v>10</v>
      </c>
      <c r="D14" s="21">
        <f>テーブル13[[#This Row],[本数]]*$E$2</f>
        <v>2150</v>
      </c>
      <c r="E14" s="20">
        <v>1300</v>
      </c>
      <c r="F14" s="22">
        <f>IFERROR(テーブル13[[#This Row],[使用量（ml）]]/テーブル13[[#This Row],[在院患者のべ数]], "")</f>
        <v>1.6538461538461537</v>
      </c>
    </row>
    <row r="15" spans="2:6" ht="19.5" x14ac:dyDescent="0.4">
      <c r="B15" s="19" t="s">
        <v>10</v>
      </c>
      <c r="C15" s="20">
        <v>50</v>
      </c>
      <c r="D15" s="21">
        <f>テーブル13[[#This Row],[本数]]*$E$2</f>
        <v>10750</v>
      </c>
      <c r="E15" s="20">
        <v>1200</v>
      </c>
      <c r="F15" s="22">
        <f>IFERROR(テーブル13[[#This Row],[使用量（ml）]]/テーブル13[[#This Row],[在院患者のべ数]], "")</f>
        <v>8.9583333333333339</v>
      </c>
    </row>
    <row r="16" spans="2:6" ht="19.5" x14ac:dyDescent="0.4">
      <c r="B16" s="19" t="s">
        <v>11</v>
      </c>
      <c r="C16" s="20">
        <v>40</v>
      </c>
      <c r="D16" s="21">
        <f>テーブル13[[#This Row],[本数]]*$E$2</f>
        <v>8600</v>
      </c>
      <c r="E16" s="20">
        <v>1100</v>
      </c>
      <c r="F16" s="22">
        <f>IFERROR(テーブル13[[#This Row],[使用量（ml）]]/テーブル13[[#This Row],[在院患者のべ数]], "")</f>
        <v>7.8181818181818183</v>
      </c>
    </row>
  </sheetData>
  <phoneticPr fontId="1"/>
  <pageMargins left="0.7" right="0.7" top="0.75" bottom="0.75" header="0.3" footer="0.3"/>
  <pageSetup paperSize="9" scale="76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E802D-6CB2-4270-8C23-0E9F66579778}">
  <dimension ref="B1:F16"/>
  <sheetViews>
    <sheetView topLeftCell="A11" workbookViewId="0">
      <selection activeCell="I8" sqref="I8"/>
    </sheetView>
  </sheetViews>
  <sheetFormatPr defaultRowHeight="18.75" x14ac:dyDescent="0.4"/>
  <cols>
    <col min="1" max="1" width="5.625" customWidth="1"/>
    <col min="3" max="6" width="18.5" customWidth="1"/>
  </cols>
  <sheetData>
    <row r="1" spans="2:6" x14ac:dyDescent="0.4">
      <c r="E1" t="s">
        <v>22</v>
      </c>
    </row>
    <row r="2" spans="2:6" x14ac:dyDescent="0.4">
      <c r="B2" s="5" t="s">
        <v>17</v>
      </c>
      <c r="C2" s="9"/>
      <c r="D2" s="5" t="s">
        <v>18</v>
      </c>
      <c r="E2" s="12"/>
    </row>
    <row r="3" spans="2:6" ht="51.75" customHeight="1" x14ac:dyDescent="0.4">
      <c r="C3" s="7" t="s">
        <v>19</v>
      </c>
      <c r="D3" s="8" t="s">
        <v>20</v>
      </c>
      <c r="E3" s="7" t="s">
        <v>21</v>
      </c>
      <c r="F3" s="8" t="s">
        <v>20</v>
      </c>
    </row>
    <row r="4" spans="2:6" s="4" customFormat="1" ht="48" x14ac:dyDescent="0.4">
      <c r="B4" s="3" t="s">
        <v>16</v>
      </c>
      <c r="C4" s="3" t="s">
        <v>14</v>
      </c>
      <c r="D4" s="3" t="s">
        <v>12</v>
      </c>
      <c r="E4" s="3" t="s">
        <v>13</v>
      </c>
      <c r="F4" s="3" t="s">
        <v>15</v>
      </c>
    </row>
    <row r="5" spans="2:6" ht="24" x14ac:dyDescent="0.4">
      <c r="B5" s="2" t="s">
        <v>0</v>
      </c>
      <c r="C5" s="6"/>
      <c r="D5" s="10">
        <f>テーブル1[[#This Row],[本数]]*$E$2</f>
        <v>0</v>
      </c>
      <c r="E5" s="6"/>
      <c r="F5" s="11" t="str">
        <f>IFERROR(テーブル1[[#This Row],[使用量（ml）]]/テーブル1[[#This Row],[在院患者のべ数]], "")</f>
        <v/>
      </c>
    </row>
    <row r="6" spans="2:6" ht="24" x14ac:dyDescent="0.4">
      <c r="B6" s="2" t="s">
        <v>1</v>
      </c>
      <c r="C6" s="6"/>
      <c r="D6" s="10">
        <f>テーブル1[[#This Row],[本数]]*$E$2</f>
        <v>0</v>
      </c>
      <c r="E6" s="6"/>
      <c r="F6" s="11" t="str">
        <f>IFERROR(テーブル1[[#This Row],[使用量（ml）]]/テーブル1[[#This Row],[在院患者のべ数]], "")</f>
        <v/>
      </c>
    </row>
    <row r="7" spans="2:6" ht="24" x14ac:dyDescent="0.4">
      <c r="B7" s="2" t="s">
        <v>2</v>
      </c>
      <c r="C7" s="6"/>
      <c r="D7" s="10">
        <f>テーブル1[[#This Row],[本数]]*$E$2</f>
        <v>0</v>
      </c>
      <c r="E7" s="6"/>
      <c r="F7" s="11" t="str">
        <f>IFERROR(テーブル1[[#This Row],[使用量（ml）]]/テーブル1[[#This Row],[在院患者のべ数]], "")</f>
        <v/>
      </c>
    </row>
    <row r="8" spans="2:6" ht="24" x14ac:dyDescent="0.4">
      <c r="B8" s="2" t="s">
        <v>3</v>
      </c>
      <c r="C8" s="6"/>
      <c r="D8" s="10">
        <f>テーブル1[[#This Row],[本数]]*$E$2</f>
        <v>0</v>
      </c>
      <c r="E8" s="6"/>
      <c r="F8" s="11" t="str">
        <f>IFERROR(テーブル1[[#This Row],[使用量（ml）]]/テーブル1[[#This Row],[在院患者のべ数]], "")</f>
        <v/>
      </c>
    </row>
    <row r="9" spans="2:6" ht="24" x14ac:dyDescent="0.4">
      <c r="B9" s="2" t="s">
        <v>4</v>
      </c>
      <c r="C9" s="6"/>
      <c r="D9" s="10">
        <f>テーブル1[[#This Row],[本数]]*$E$2</f>
        <v>0</v>
      </c>
      <c r="E9" s="6"/>
      <c r="F9" s="11" t="str">
        <f>IFERROR(テーブル1[[#This Row],[使用量（ml）]]/テーブル1[[#This Row],[在院患者のべ数]], "")</f>
        <v/>
      </c>
    </row>
    <row r="10" spans="2:6" ht="24" x14ac:dyDescent="0.4">
      <c r="B10" s="2" t="s">
        <v>5</v>
      </c>
      <c r="C10" s="6"/>
      <c r="D10" s="10">
        <f>テーブル1[[#This Row],[本数]]*$E$2</f>
        <v>0</v>
      </c>
      <c r="E10" s="6"/>
      <c r="F10" s="11" t="str">
        <f>IFERROR(テーブル1[[#This Row],[使用量（ml）]]/テーブル1[[#This Row],[在院患者のべ数]], "")</f>
        <v/>
      </c>
    </row>
    <row r="11" spans="2:6" ht="24" x14ac:dyDescent="0.4">
      <c r="B11" s="2" t="s">
        <v>6</v>
      </c>
      <c r="C11" s="6"/>
      <c r="D11" s="10">
        <f>テーブル1[[#This Row],[本数]]*$E$2</f>
        <v>0</v>
      </c>
      <c r="E11" s="6"/>
      <c r="F11" s="11" t="str">
        <f>IFERROR(テーブル1[[#This Row],[使用量（ml）]]/テーブル1[[#This Row],[在院患者のべ数]], "")</f>
        <v/>
      </c>
    </row>
    <row r="12" spans="2:6" ht="24" x14ac:dyDescent="0.4">
      <c r="B12" s="2" t="s">
        <v>7</v>
      </c>
      <c r="C12" s="6"/>
      <c r="D12" s="10">
        <f>テーブル1[[#This Row],[本数]]*$E$2</f>
        <v>0</v>
      </c>
      <c r="E12" s="6"/>
      <c r="F12" s="11" t="str">
        <f>IFERROR(テーブル1[[#This Row],[使用量（ml）]]/テーブル1[[#This Row],[在院患者のべ数]], "")</f>
        <v/>
      </c>
    </row>
    <row r="13" spans="2:6" ht="24" x14ac:dyDescent="0.4">
      <c r="B13" s="2" t="s">
        <v>8</v>
      </c>
      <c r="C13" s="6"/>
      <c r="D13" s="10">
        <f>テーブル1[[#This Row],[本数]]*$E$2</f>
        <v>0</v>
      </c>
      <c r="E13" s="6"/>
      <c r="F13" s="11" t="str">
        <f>IFERROR(テーブル1[[#This Row],[使用量（ml）]]/テーブル1[[#This Row],[在院患者のべ数]], "")</f>
        <v/>
      </c>
    </row>
    <row r="14" spans="2:6" ht="24" x14ac:dyDescent="0.4">
      <c r="B14" s="2" t="s">
        <v>9</v>
      </c>
      <c r="C14" s="6"/>
      <c r="D14" s="10">
        <f>テーブル1[[#This Row],[本数]]*$E$2</f>
        <v>0</v>
      </c>
      <c r="E14" s="6"/>
      <c r="F14" s="11" t="str">
        <f>IFERROR(テーブル1[[#This Row],[使用量（ml）]]/テーブル1[[#This Row],[在院患者のべ数]], "")</f>
        <v/>
      </c>
    </row>
    <row r="15" spans="2:6" ht="24" x14ac:dyDescent="0.4">
      <c r="B15" s="2" t="s">
        <v>10</v>
      </c>
      <c r="C15" s="6"/>
      <c r="D15" s="10">
        <f>テーブル1[[#This Row],[本数]]*$E$2</f>
        <v>0</v>
      </c>
      <c r="E15" s="6"/>
      <c r="F15" s="11" t="str">
        <f>IFERROR(テーブル1[[#This Row],[使用量（ml）]]/テーブル1[[#This Row],[在院患者のべ数]], "")</f>
        <v/>
      </c>
    </row>
    <row r="16" spans="2:6" ht="24" x14ac:dyDescent="0.4">
      <c r="B16" s="2" t="s">
        <v>11</v>
      </c>
      <c r="C16" s="6"/>
      <c r="D16" s="10">
        <f>テーブル1[[#This Row],[本数]]*$E$2</f>
        <v>0</v>
      </c>
      <c r="E16" s="6"/>
      <c r="F16" s="11" t="str">
        <f>IFERROR(テーブル1[[#This Row],[使用量（ml）]]/テーブル1[[#This Row],[在院患者のべ数]], "")</f>
        <v/>
      </c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手指衛生使用量</vt:lpstr>
      <vt:lpstr>入力例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和歌山市</cp:lastModifiedBy>
  <cp:lastPrinted>2024-09-02T08:00:55Z</cp:lastPrinted>
  <dcterms:created xsi:type="dcterms:W3CDTF">2024-09-02T02:39:53Z</dcterms:created>
  <dcterms:modified xsi:type="dcterms:W3CDTF">2024-09-02T08:01:01Z</dcterms:modified>
</cp:coreProperties>
</file>